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920" activeTab="2"/>
  </bookViews>
  <sheets>
    <sheet name="基本情况" sheetId="7" r:id="rId1"/>
    <sheet name="预决算执行情况" sheetId="5" r:id="rId2"/>
    <sheet name="公开情况" sheetId="6" r:id="rId3"/>
  </sheets>
  <calcPr calcId="124519"/>
</workbook>
</file>

<file path=xl/calcChain.xml><?xml version="1.0" encoding="utf-8"?>
<calcChain xmlns="http://schemas.openxmlformats.org/spreadsheetml/2006/main">
  <c r="C8" i="5"/>
  <c r="D7"/>
  <c r="D5" s="1"/>
  <c r="D11" s="1"/>
  <c r="C7"/>
  <c r="C5" s="1"/>
  <c r="E9"/>
  <c r="E10"/>
  <c r="E6"/>
  <c r="C11" l="1"/>
  <c r="E7"/>
  <c r="E8"/>
  <c r="E5"/>
  <c r="E11"/>
</calcChain>
</file>

<file path=xl/sharedStrings.xml><?xml version="1.0" encoding="utf-8"?>
<sst xmlns="http://schemas.openxmlformats.org/spreadsheetml/2006/main" count="64" uniqueCount="54">
  <si>
    <t>附件1</t>
  </si>
  <si>
    <t>金额单位：万元</t>
  </si>
  <si>
    <t>序号</t>
  </si>
  <si>
    <t>项目</t>
  </si>
  <si>
    <t>单位</t>
  </si>
  <si>
    <t>金额（数值）</t>
  </si>
  <si>
    <t>一</t>
  </si>
  <si>
    <t>编制人数</t>
  </si>
  <si>
    <t>人</t>
  </si>
  <si>
    <t>二</t>
  </si>
  <si>
    <t>年未在职职工人数</t>
  </si>
  <si>
    <t>1</t>
  </si>
  <si>
    <t xml:space="preserve">  其中：编内在职职工</t>
  </si>
  <si>
    <t>三</t>
  </si>
  <si>
    <t>编制床位</t>
  </si>
  <si>
    <t>床位</t>
  </si>
  <si>
    <t>四</t>
  </si>
  <si>
    <t>平均开放床位</t>
  </si>
  <si>
    <t>五</t>
  </si>
  <si>
    <t>资产</t>
  </si>
  <si>
    <t xml:space="preserve">  其中：固定资产</t>
  </si>
  <si>
    <t>六</t>
  </si>
  <si>
    <t>负债</t>
  </si>
  <si>
    <t xml:space="preserve">  其中：长期负债</t>
  </si>
  <si>
    <t>附件2</t>
  </si>
  <si>
    <t>项  目</t>
  </si>
  <si>
    <t>本年预算</t>
  </si>
  <si>
    <t>本年完成数</t>
  </si>
  <si>
    <t>预算执行率</t>
  </si>
  <si>
    <t>总收入</t>
  </si>
  <si>
    <t xml:space="preserve">  其中：医疗收入</t>
  </si>
  <si>
    <t>(1)</t>
  </si>
  <si>
    <t xml:space="preserve">      财政补助及其他收入</t>
  </si>
  <si>
    <t>总支出</t>
  </si>
  <si>
    <t xml:space="preserve"> 其中：医疗成本及管理费用</t>
  </si>
  <si>
    <t xml:space="preserve">       财政补助及其他支出</t>
  </si>
  <si>
    <t>收支结余</t>
  </si>
  <si>
    <t>附件3</t>
  </si>
  <si>
    <t>本地区公立医院财务信息公开情况表</t>
  </si>
  <si>
    <t>行政部门：（单位盖章）</t>
  </si>
  <si>
    <t>公立医院全称</t>
  </si>
  <si>
    <t>是否公开（是/否）</t>
  </si>
  <si>
    <t>公开时间</t>
  </si>
  <si>
    <t>备注</t>
  </si>
  <si>
    <t>……</t>
  </si>
  <si>
    <t>填表人：</t>
  </si>
  <si>
    <t>佛山市中医院</t>
    <phoneticPr fontId="24" type="noConversion"/>
  </si>
  <si>
    <t>是</t>
    <phoneticPr fontId="24" type="noConversion"/>
  </si>
  <si>
    <t>公开方式（门户网站/公开媒体）</t>
    <phoneticPr fontId="24" type="noConversion"/>
  </si>
  <si>
    <t>门户网站</t>
  </si>
  <si>
    <t>吴勇光</t>
    <phoneticPr fontId="24" type="noConversion"/>
  </si>
  <si>
    <t>联系方式：83068701</t>
    <phoneticPr fontId="24" type="noConversion"/>
  </si>
  <si>
    <t>2019年度佛山市中医院基本情况表</t>
    <phoneticPr fontId="24" type="noConversion"/>
  </si>
  <si>
    <t xml:space="preserve"> 2019年度佛山市中医院医院预决算执行情况表</t>
    <phoneticPr fontId="24" type="noConversion"/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</si>
</sst>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#,##0.00_ ;\-#,##0.00"/>
    <numFmt numFmtId="178" formatCode="0.0%"/>
    <numFmt numFmtId="180" formatCode="#,##0.0_ "/>
  </numFmts>
  <fonts count="27">
    <font>
      <sz val="12"/>
      <name val="宋体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3" fillId="7" borderId="5" applyNumberFormat="0" applyAlignment="0" applyProtection="0">
      <alignment vertical="center"/>
    </xf>
    <xf numFmtId="0" fontId="23" fillId="23" borderId="9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8" fillId="0" borderId="10" xfId="0" applyFont="1" applyBorder="1" applyAlignment="1">
      <alignment vertical="center"/>
    </xf>
    <xf numFmtId="0" fontId="18" fillId="0" borderId="0" xfId="0" applyFont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49" fontId="0" fillId="0" borderId="10" xfId="0" applyNumberForma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57" fontId="0" fillId="0" borderId="11" xfId="0" applyNumberForma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NumberFormat="1" applyFont="1" applyFill="1" applyBorder="1" applyAlignment="1" applyProtection="1">
      <alignment horizontal="left" vertical="center"/>
    </xf>
    <xf numFmtId="178" fontId="26" fillId="0" borderId="10" xfId="19" applyNumberFormat="1" applyFont="1" applyBorder="1" applyAlignment="1">
      <alignment horizontal="center" vertical="center"/>
    </xf>
    <xf numFmtId="0" fontId="26" fillId="0" borderId="10" xfId="0" applyNumberFormat="1" applyFont="1" applyFill="1" applyBorder="1" applyAlignment="1" applyProtection="1">
      <alignment horizontal="left" vertical="center"/>
    </xf>
    <xf numFmtId="177" fontId="26" fillId="0" borderId="10" xfId="0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177" fontId="26" fillId="0" borderId="10" xfId="0" applyNumberFormat="1" applyFont="1" applyFill="1" applyBorder="1" applyAlignment="1" applyProtection="1">
      <alignment horizontal="center" vertical="center" wrapText="1"/>
    </xf>
    <xf numFmtId="176" fontId="26" fillId="0" borderId="10" xfId="33" applyFont="1" applyFill="1" applyBorder="1" applyAlignment="1" applyProtection="1">
      <alignment horizontal="center" vertical="center"/>
    </xf>
    <xf numFmtId="180" fontId="26" fillId="0" borderId="10" xfId="0" applyNumberFormat="1" applyFont="1" applyFill="1" applyBorder="1" applyAlignment="1" applyProtection="1">
      <alignment horizontal="center" vertical="center"/>
    </xf>
    <xf numFmtId="3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center"/>
    </xf>
  </cellXfs>
  <cellStyles count="4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千位分隔" xfId="33" builtinId="3"/>
    <cellStyle name="强调文字颜色 1" xfId="34" builtinId="29" customBuiltin="1"/>
    <cellStyle name="强调文字颜色 2" xfId="35" builtinId="33" customBuiltin="1"/>
    <cellStyle name="强调文字颜色 3" xfId="36" builtinId="37" customBuiltin="1"/>
    <cellStyle name="强调文字颜色 4" xfId="37" builtinId="41" customBuiltin="1"/>
    <cellStyle name="强调文字颜色 5" xfId="38" builtinId="45" customBuiltin="1"/>
    <cellStyle name="强调文字颜色 6" xfId="39" builtinId="49" customBuiltin="1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10" sqref="C10"/>
    </sheetView>
  </sheetViews>
  <sheetFormatPr defaultColWidth="9" defaultRowHeight="14.25"/>
  <cols>
    <col min="1" max="1" width="8.375" customWidth="1"/>
    <col min="2" max="2" width="22.625" customWidth="1"/>
    <col min="3" max="3" width="12.375" customWidth="1"/>
    <col min="4" max="4" width="22.5" customWidth="1"/>
  </cols>
  <sheetData>
    <row r="1" spans="1:4" ht="24" customHeight="1">
      <c r="A1" t="s">
        <v>0</v>
      </c>
    </row>
    <row r="2" spans="1:4" ht="22.5">
      <c r="A2" s="16" t="s">
        <v>52</v>
      </c>
      <c r="B2" s="16"/>
      <c r="C2" s="16"/>
      <c r="D2" s="16"/>
    </row>
    <row r="3" spans="1:4" ht="33.950000000000003" customHeight="1">
      <c r="C3" s="11"/>
      <c r="D3" s="11" t="s">
        <v>1</v>
      </c>
    </row>
    <row r="4" spans="1:4" s="8" customFormat="1" ht="36" customHeight="1">
      <c r="A4" s="2" t="s">
        <v>2</v>
      </c>
      <c r="B4" s="2" t="s">
        <v>3</v>
      </c>
      <c r="C4" s="2" t="s">
        <v>4</v>
      </c>
      <c r="D4" s="2" t="s">
        <v>5</v>
      </c>
    </row>
    <row r="5" spans="1:4" ht="36" customHeight="1">
      <c r="A5" s="4" t="s">
        <v>6</v>
      </c>
      <c r="B5" s="13" t="s">
        <v>7</v>
      </c>
      <c r="C5" s="4" t="s">
        <v>8</v>
      </c>
      <c r="D5" s="4">
        <v>1500</v>
      </c>
    </row>
    <row r="6" spans="1:4" ht="36" customHeight="1">
      <c r="A6" s="4" t="s">
        <v>9</v>
      </c>
      <c r="B6" s="13" t="s">
        <v>10</v>
      </c>
      <c r="C6" s="4" t="s">
        <v>8</v>
      </c>
      <c r="D6" s="4">
        <v>2514</v>
      </c>
    </row>
    <row r="7" spans="1:4" ht="36" customHeight="1">
      <c r="A7" s="12" t="s">
        <v>11</v>
      </c>
      <c r="B7" s="14" t="s">
        <v>12</v>
      </c>
      <c r="C7" s="4" t="s">
        <v>8</v>
      </c>
      <c r="D7" s="4">
        <v>1072</v>
      </c>
    </row>
    <row r="8" spans="1:4" ht="36" customHeight="1">
      <c r="A8" s="4" t="s">
        <v>13</v>
      </c>
      <c r="B8" s="14" t="s">
        <v>14</v>
      </c>
      <c r="C8" s="4" t="s">
        <v>15</v>
      </c>
      <c r="D8" s="4">
        <v>1900</v>
      </c>
    </row>
    <row r="9" spans="1:4" ht="36" customHeight="1">
      <c r="A9" s="4" t="s">
        <v>16</v>
      </c>
      <c r="B9" s="14" t="s">
        <v>17</v>
      </c>
      <c r="C9" s="4" t="s">
        <v>15</v>
      </c>
      <c r="D9" s="4">
        <v>1860</v>
      </c>
    </row>
    <row r="10" spans="1:4" ht="36" customHeight="1">
      <c r="A10" s="12" t="s">
        <v>18</v>
      </c>
      <c r="B10" s="13" t="s">
        <v>19</v>
      </c>
      <c r="C10" s="4"/>
      <c r="D10" s="4">
        <v>283014.5</v>
      </c>
    </row>
    <row r="11" spans="1:4" ht="36" customHeight="1">
      <c r="A11" s="4">
        <v>1</v>
      </c>
      <c r="B11" s="14" t="s">
        <v>20</v>
      </c>
      <c r="C11" s="4"/>
      <c r="D11" s="4">
        <v>101116.8</v>
      </c>
    </row>
    <row r="12" spans="1:4" ht="36" customHeight="1">
      <c r="A12" s="4" t="s">
        <v>21</v>
      </c>
      <c r="B12" s="13" t="s">
        <v>22</v>
      </c>
      <c r="C12" s="4"/>
      <c r="D12" s="4">
        <v>41933</v>
      </c>
    </row>
    <row r="13" spans="1:4" ht="36" customHeight="1">
      <c r="A13" s="4">
        <v>1</v>
      </c>
      <c r="B13" s="14" t="s">
        <v>23</v>
      </c>
      <c r="C13" s="4"/>
      <c r="D13" s="4">
        <v>0</v>
      </c>
    </row>
  </sheetData>
  <mergeCells count="1">
    <mergeCell ref="A2:D2"/>
  </mergeCells>
  <phoneticPr fontId="24" type="noConversion"/>
  <pageMargins left="0.78680555555555554" right="0.39374999999999999" top="0.98402777777777772" bottom="0.98402777777777772" header="0.51180555555555551" footer="0.51180555555555551"/>
  <pageSetup paperSize="9" firstPageNumber="4294963191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J7" sqref="J7"/>
    </sheetView>
  </sheetViews>
  <sheetFormatPr defaultColWidth="9" defaultRowHeight="14.25"/>
  <cols>
    <col min="1" max="1" width="9.75" customWidth="1"/>
    <col min="2" max="2" width="28.375" customWidth="1"/>
    <col min="3" max="3" width="15.25" customWidth="1"/>
    <col min="4" max="4" width="14.75" customWidth="1"/>
    <col min="5" max="5" width="16.25" customWidth="1"/>
  </cols>
  <sheetData>
    <row r="1" spans="1:5" ht="20.100000000000001" customHeight="1">
      <c r="A1" t="s">
        <v>24</v>
      </c>
    </row>
    <row r="2" spans="1:5" ht="27.95" customHeight="1">
      <c r="A2" s="17" t="s">
        <v>53</v>
      </c>
      <c r="B2" s="17"/>
      <c r="C2" s="17"/>
      <c r="D2" s="17"/>
      <c r="E2" s="17"/>
    </row>
    <row r="3" spans="1:5" ht="24.95" customHeight="1">
      <c r="B3" s="9"/>
      <c r="C3" s="10"/>
      <c r="D3" s="10"/>
      <c r="E3" s="11" t="s">
        <v>1</v>
      </c>
    </row>
    <row r="4" spans="1:5" s="8" customFormat="1" ht="38.25" customHeight="1">
      <c r="A4" s="19" t="s">
        <v>2</v>
      </c>
      <c r="B4" s="20" t="s">
        <v>25</v>
      </c>
      <c r="C4" s="20" t="s">
        <v>26</v>
      </c>
      <c r="D4" s="20" t="s">
        <v>27</v>
      </c>
      <c r="E4" s="19" t="s">
        <v>28</v>
      </c>
    </row>
    <row r="5" spans="1:5" ht="39.75" customHeight="1">
      <c r="A5" s="21" t="s">
        <v>6</v>
      </c>
      <c r="B5" s="22" t="s">
        <v>29</v>
      </c>
      <c r="C5" s="30">
        <f>C6+C7</f>
        <v>269038</v>
      </c>
      <c r="D5" s="30">
        <f>D6+D7</f>
        <v>285545.5</v>
      </c>
      <c r="E5" s="23">
        <f>D5/C5</f>
        <v>1.0613575034010065</v>
      </c>
    </row>
    <row r="6" spans="1:5" ht="42" customHeight="1">
      <c r="A6" s="21">
        <v>1</v>
      </c>
      <c r="B6" s="24" t="s">
        <v>30</v>
      </c>
      <c r="C6" s="25">
        <v>254738</v>
      </c>
      <c r="D6" s="25">
        <v>250390</v>
      </c>
      <c r="E6" s="23">
        <f t="shared" ref="E6:E11" si="0">D6/C6</f>
        <v>0.9829314825428479</v>
      </c>
    </row>
    <row r="7" spans="1:5" ht="39" customHeight="1">
      <c r="A7" s="26" t="s">
        <v>31</v>
      </c>
      <c r="B7" s="24" t="s">
        <v>32</v>
      </c>
      <c r="C7" s="27">
        <f>8300+6000</f>
        <v>14300</v>
      </c>
      <c r="D7" s="27">
        <f>29378+5777.5</f>
        <v>35155.5</v>
      </c>
      <c r="E7" s="23">
        <f t="shared" si="0"/>
        <v>2.4584265734265736</v>
      </c>
    </row>
    <row r="8" spans="1:5" ht="41.25" customHeight="1">
      <c r="A8" s="21" t="s">
        <v>9</v>
      </c>
      <c r="B8" s="22" t="s">
        <v>33</v>
      </c>
      <c r="C8" s="30">
        <f>C9+C10</f>
        <v>258533</v>
      </c>
      <c r="D8" s="31">
        <v>258939.7</v>
      </c>
      <c r="E8" s="23">
        <f t="shared" si="0"/>
        <v>1.0015731067213858</v>
      </c>
    </row>
    <row r="9" spans="1:5" ht="37.5" customHeight="1">
      <c r="A9" s="21">
        <v>1</v>
      </c>
      <c r="B9" s="24" t="s">
        <v>34</v>
      </c>
      <c r="C9" s="28">
        <v>242305</v>
      </c>
      <c r="D9" s="28">
        <v>240952</v>
      </c>
      <c r="E9" s="23">
        <f t="shared" si="0"/>
        <v>0.99441612843317306</v>
      </c>
    </row>
    <row r="10" spans="1:5" ht="33" customHeight="1">
      <c r="A10" s="26" t="s">
        <v>31</v>
      </c>
      <c r="B10" s="24" t="s">
        <v>35</v>
      </c>
      <c r="C10" s="25">
        <v>16228</v>
      </c>
      <c r="D10" s="25">
        <v>17987.7</v>
      </c>
      <c r="E10" s="23">
        <f t="shared" si="0"/>
        <v>1.1084360364801578</v>
      </c>
    </row>
    <row r="11" spans="1:5" ht="36" customHeight="1">
      <c r="A11" s="21" t="s">
        <v>13</v>
      </c>
      <c r="B11" s="22" t="s">
        <v>36</v>
      </c>
      <c r="C11" s="29">
        <f>C5-C8</f>
        <v>10505</v>
      </c>
      <c r="D11" s="29">
        <f>D5-D8</f>
        <v>26605.799999999988</v>
      </c>
      <c r="E11" s="23">
        <f t="shared" si="0"/>
        <v>2.5326796763445967</v>
      </c>
    </row>
  </sheetData>
  <mergeCells count="1">
    <mergeCell ref="A2:E2"/>
  </mergeCells>
  <phoneticPr fontId="24" type="noConversion"/>
  <pageMargins left="0.75" right="0.27500000000000002" top="1" bottom="1" header="0.5" footer="0.5"/>
  <pageSetup paperSize="9" firstPageNumber="4294963191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SheetLayoutView="100" workbookViewId="0">
      <selection activeCell="D10" sqref="D10"/>
    </sheetView>
  </sheetViews>
  <sheetFormatPr defaultColWidth="9" defaultRowHeight="14.25"/>
  <cols>
    <col min="1" max="1" width="9.75" customWidth="1"/>
    <col min="2" max="2" width="18.375" customWidth="1"/>
    <col min="3" max="3" width="20.625" customWidth="1"/>
    <col min="4" max="4" width="35.875" customWidth="1"/>
    <col min="5" max="5" width="16" customWidth="1"/>
  </cols>
  <sheetData>
    <row r="1" spans="1:6" ht="24" customHeight="1">
      <c r="A1" t="s">
        <v>37</v>
      </c>
    </row>
    <row r="2" spans="1:6" ht="24" customHeight="1">
      <c r="A2" s="18" t="s">
        <v>38</v>
      </c>
      <c r="B2" s="18"/>
      <c r="C2" s="18"/>
      <c r="D2" s="18"/>
      <c r="E2" s="18"/>
      <c r="F2" s="18"/>
    </row>
    <row r="3" spans="1:6" ht="21.95" customHeight="1">
      <c r="A3" t="s">
        <v>39</v>
      </c>
    </row>
    <row r="4" spans="1:6" s="1" customFormat="1" ht="24" customHeight="1">
      <c r="A4" s="2" t="s">
        <v>2</v>
      </c>
      <c r="B4" s="2" t="s">
        <v>40</v>
      </c>
      <c r="C4" s="2" t="s">
        <v>41</v>
      </c>
      <c r="D4" s="2" t="s">
        <v>48</v>
      </c>
      <c r="E4" s="3" t="s">
        <v>42</v>
      </c>
      <c r="F4" s="2" t="s">
        <v>43</v>
      </c>
    </row>
    <row r="5" spans="1:6" ht="24" customHeight="1">
      <c r="A5" s="4">
        <v>1</v>
      </c>
      <c r="B5" s="4" t="s">
        <v>46</v>
      </c>
      <c r="C5" s="4" t="s">
        <v>47</v>
      </c>
      <c r="D5" s="4" t="s">
        <v>49</v>
      </c>
      <c r="E5" s="15">
        <v>43880</v>
      </c>
      <c r="F5" s="2"/>
    </row>
    <row r="6" spans="1:6" ht="24" customHeight="1">
      <c r="A6" s="4">
        <v>2</v>
      </c>
      <c r="B6" s="5"/>
      <c r="C6" s="5"/>
      <c r="D6" s="5"/>
      <c r="E6" s="6"/>
      <c r="F6" s="7"/>
    </row>
    <row r="7" spans="1:6" ht="24" customHeight="1">
      <c r="A7" s="4">
        <v>3</v>
      </c>
      <c r="B7" s="5"/>
      <c r="C7" s="5"/>
      <c r="D7" s="5"/>
      <c r="E7" s="6"/>
      <c r="F7" s="7"/>
    </row>
    <row r="8" spans="1:6" ht="24" customHeight="1">
      <c r="A8" s="4">
        <v>4</v>
      </c>
      <c r="B8" s="5"/>
      <c r="C8" s="5"/>
      <c r="D8" s="5"/>
      <c r="E8" s="6"/>
      <c r="F8" s="7"/>
    </row>
    <row r="9" spans="1:6" ht="24" customHeight="1">
      <c r="A9" s="4">
        <v>5</v>
      </c>
      <c r="B9" s="5"/>
      <c r="C9" s="5"/>
      <c r="D9" s="5"/>
      <c r="E9" s="6"/>
      <c r="F9" s="7"/>
    </row>
    <row r="10" spans="1:6" ht="24" customHeight="1">
      <c r="A10" s="4">
        <v>6</v>
      </c>
      <c r="B10" s="5"/>
      <c r="C10" s="5"/>
      <c r="D10" s="5"/>
      <c r="E10" s="6"/>
      <c r="F10" s="7"/>
    </row>
    <row r="11" spans="1:6" ht="24" customHeight="1">
      <c r="A11" s="4">
        <v>7</v>
      </c>
      <c r="B11" s="5"/>
      <c r="C11" s="5"/>
      <c r="D11" s="5"/>
      <c r="E11" s="6"/>
      <c r="F11" s="7"/>
    </row>
    <row r="12" spans="1:6" ht="24" customHeight="1">
      <c r="A12" s="4">
        <v>8</v>
      </c>
      <c r="B12" s="5"/>
      <c r="C12" s="5"/>
      <c r="D12" s="5"/>
      <c r="E12" s="6"/>
      <c r="F12" s="7"/>
    </row>
    <row r="13" spans="1:6" ht="24" customHeight="1">
      <c r="A13" s="4" t="s">
        <v>44</v>
      </c>
      <c r="B13" s="5"/>
      <c r="C13" s="5"/>
      <c r="D13" s="5"/>
      <c r="E13" s="6"/>
      <c r="F13" s="7"/>
    </row>
    <row r="16" spans="1:6">
      <c r="B16" t="s">
        <v>45</v>
      </c>
      <c r="C16" t="s">
        <v>50</v>
      </c>
      <c r="D16" t="s">
        <v>51</v>
      </c>
    </row>
  </sheetData>
  <mergeCells count="1">
    <mergeCell ref="A2:F2"/>
  </mergeCells>
  <phoneticPr fontId="24" type="noConversion"/>
  <pageMargins left="0.74791666666666667" right="0.74791666666666667" top="0.98402777777777772" bottom="0.98402777777777772" header="0.51180555555555551" footer="0.51180555555555551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</vt:lpstr>
      <vt:lpstr>预决算执行情况</vt:lpstr>
      <vt:lpstr>公开情况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彭圣</cp:lastModifiedBy>
  <cp:revision/>
  <cp:lastPrinted>2018-06-01T03:56:24Z</cp:lastPrinted>
  <dcterms:created xsi:type="dcterms:W3CDTF">2016-04-19T08:26:05Z</dcterms:created>
  <dcterms:modified xsi:type="dcterms:W3CDTF">2020-09-21T01:08:22Z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